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<sst xmlns="http://schemas.openxmlformats.org/spreadsheetml/2006/main" count="206" uniqueCount="204">
  <si>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</si>
  <si>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</si>
  <si>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</si>
  <si>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</si>
  <si>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</si>
  <si>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</si>
  <si>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</si>
  <si>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</si>
  <si>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</si>
  <si>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</si>
  <si>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</si>
  <si>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</si>
  <si>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</si>
  <si>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</si>
  <si>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</si>
  <si>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</si>
  <si>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</si>
  <si>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</si>
  <si>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</si>
  <si>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</si>
  <si>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</si>
  <si>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</si>
  <si>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</si>
  <si>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</si>
  <si>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</si>
  <si>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</si>
  <si>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</si>
  <si>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</si>
  <si>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</si>
  <si>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</si>
  <si>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</si>
  <si>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</si>
  <si>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</si>
  <si>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</si>
  <si>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</si>
  <si>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</si>
  <si>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</si>
  <si>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</si>
  <si>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</si>
  <si>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</si>
  <si>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</si>
  <si>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</si>
  <si>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</si>
  <si>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</si>
  <si>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</si>
  <si>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</si>
  <si>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</si>
  <si>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</si>
  <si>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</si>
  <si>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</si>
  <si>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</si>
  <si>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</si>
  <si>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</si>
  <si>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</si>
  <si>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</si>
  <si>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</si>
  <si>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</si>
  <si>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</si>
  <si>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</si>
  <si>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</si>
  <si>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</si>
  <si>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</si>
  <si>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</si>
  <si>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</si>
  <si>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</si>
  <si>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</si>
  <si>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</si>
  <si>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</si>
  <si>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</si>
  <si>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</si>
  <si>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</si>
  <si>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</si>
  <si>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</si>
  <si>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</si>
  <si>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</si>
  <si>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</si>
  <si>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</si>
  <si>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</si>
  <si>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</si>
  <si>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</si>
  <si>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</si>
  <si>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</si>
  <si>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</si>
  <si>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</si>
  <si>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</si>
  <si>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</si>
  <si>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</si>
  <si>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</si>
  <si>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</si>
  <si>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</si>
  <si>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</si>
  <si>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</si>
  <si>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</si>
  <si>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</si>
  <si>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</si>
  <si>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</si>
  <si>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</si>
  <si>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</si>
  <si>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</si>
  <si>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</si>
  <si>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</si>
  <si>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</si>
  <si>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</si>
  <si>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</si>
  <si>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</si>
  <si>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</si>
  <si>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</si>
  <si>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</si>
  <si>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</si>
  <si>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</si>
  <si>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</si>
  <si>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</si>
  <si>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</si>
  <si>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</si>
  <si>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</si>
  <si>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</si>
  <si>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</si>
  <si>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</si>
  <si>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</si>
  <si>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</si>
  <si>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</si>
  <si>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</si>
  <si>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</si>
  <si>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</si>
  <si>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</si>
  <si>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</si>
  <si>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</si>
  <si>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</si>
  <si>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</si>
  <si>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</si>
  <si>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</si>
  <si>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</si>
  <si>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</si>
  <si>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</si>
  <si>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</si>
  <si>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</si>
  <si>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</si>
  <si>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</si>
  <si>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</si>
  <si>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</si>
  <si>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</si>
  <si>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</si>
  <si>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</si>
  <si>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</si>
  <si>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</si>
  <si>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</si>
  <si>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</si>
  <si>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</si>
  <si>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</si>
  <si>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</si>
  <si>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</si>
  <si>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</si>
  <si>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</si>
  <si>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</si>
  <si>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</si>
  <si>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</si>
  <si>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</si>
  <si>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</si>
  <si>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</si>
  <si>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</si>
  <si>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</si>
  <si>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</si>
  <si>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</si>
  <si>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</si>
  <si>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</si>
  <si>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</si>
  <si>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</si>
  <si>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</si>
  <si>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</si>
  <si>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</si>
  <si>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</si>
  <si>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</si>
  <si>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</si>
  <si>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</si>
  <si>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</si>
  <si>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</si>
  <si>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</si>
  <si>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</si>
  <si>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</si>
  <si>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</si>
  <si>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</si>
  <si>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</si>
  <si>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</si>
  <si>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</si>
  <si>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</si>
  <si>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</si>
  <si>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</si>
  <si>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</si>
  <si>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</si>
  <si>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</si>
  <si>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</si>
  <si>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</si>
  <si>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</si>
  <si>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</si>
  <si>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</si>
  <si>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</si>
  <si>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</si>
  <si>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</si>
  <si>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</si>
  <si>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</si>
  <si>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</si>
  <si>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</si>
  <si>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HAYAT PHARMACEUTICAL INDUSTRIES CO.</t>
  </si>
  <si>
    <t>الحياة للصناعات الدوائية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</si>
</sst>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141210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</v>
      </c>
      <c r="F6" s="13">
        <v>1.37</v>
      </c>
      <c r="G6" s="13">
        <v>1.37</v>
      </c>
      <c r="H6" s="13">
        <v>1.64</v>
      </c>
      <c r="I6" s="4" t="s">
        <v>139</v>
      </c>
    </row>
    <row r="7" spans="4:9" ht="20.100000000000001" customHeight="1">
      <c r="D7" s="10" t="s">
        <v>126</v>
      </c>
      <c r="E7" s="14">
        <v>20016.53</v>
      </c>
      <c r="F7" s="14">
        <v>477236.2</v>
      </c>
      <c r="G7" s="14">
        <v>126775.4</v>
      </c>
      <c r="H7" s="14">
        <v>487002.62</v>
      </c>
      <c r="I7" s="4" t="s">
        <v>140</v>
      </c>
    </row>
    <row r="8" spans="4:9" ht="20.100000000000001" customHeight="1">
      <c r="D8" s="10" t="s">
        <v>25</v>
      </c>
      <c r="E8" s="14">
        <v>15372</v>
      </c>
      <c r="F8" s="14">
        <v>404882</v>
      </c>
      <c r="G8" s="14">
        <v>84828</v>
      </c>
      <c r="H8" s="14">
        <v>267643</v>
      </c>
      <c r="I8" s="4" t="s">
        <v>1</v>
      </c>
    </row>
    <row r="9" spans="4:9" ht="20.100000000000001" customHeight="1">
      <c r="D9" s="10" t="s">
        <v>26</v>
      </c>
      <c r="E9" s="14">
        <v>67</v>
      </c>
      <c r="F9" s="14">
        <v>226</v>
      </c>
      <c r="G9" s="14">
        <v>277</v>
      </c>
      <c r="H9" s="14">
        <v>440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9500000</v>
      </c>
      <c r="G10" s="14">
        <v>9500000</v>
      </c>
      <c r="H10" s="14">
        <v>9500000</v>
      </c>
      <c r="I10" s="4" t="s">
        <v>24</v>
      </c>
    </row>
    <row r="11" spans="4:9" ht="20.100000000000001" customHeight="1">
      <c r="D11" s="10" t="s">
        <v>127</v>
      </c>
      <c r="E11" s="14">
        <v>12350000</v>
      </c>
      <c r="F11" s="14">
        <v>13015000</v>
      </c>
      <c r="G11" s="14">
        <v>13015000</v>
      </c>
      <c r="H11" s="14">
        <v>15580000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675502</v>
      </c>
      <c r="F16" s="56">
        <v>958284</v>
      </c>
      <c r="G16" s="56">
        <v>2064284</v>
      </c>
      <c r="H16" s="56">
        <v>1626566</v>
      </c>
      <c r="I16" s="3" t="s">
        <v>58</v>
      </c>
    </row>
    <row r="17" spans="4:9" ht="20.100000000000001" customHeight="1">
      <c r="D17" s="10" t="s">
        <v>128</v>
      </c>
      <c r="E17" s="57">
        <v>3408149</v>
      </c>
      <c r="F17" s="57">
        <v>3491923</v>
      </c>
      <c r="G17" s="57">
        <v>3661979</v>
      </c>
      <c r="H17" s="57">
        <v>3458734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939753</v>
      </c>
      <c r="F19" s="57">
        <v>701309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1035169</v>
      </c>
      <c r="F21" s="57">
        <v>987084</v>
      </c>
      <c r="G21" s="57">
        <v>740070</v>
      </c>
      <c r="H21" s="57">
        <v>812285</v>
      </c>
      <c r="I21" s="4" t="s">
        <v>171</v>
      </c>
    </row>
    <row r="22" spans="4:9" ht="20.100000000000001" customHeight="1">
      <c r="D22" s="19" t="s">
        <v>182</v>
      </c>
      <c r="E22" s="57">
        <v>156944</v>
      </c>
      <c r="F22" s="57">
        <v>119349</v>
      </c>
      <c r="G22" s="57">
        <v>80228</v>
      </c>
      <c r="H22" s="57">
        <v>74966</v>
      </c>
      <c r="I22" s="4" t="s">
        <v>172</v>
      </c>
    </row>
    <row r="23" spans="4:9" ht="20.100000000000001" customHeight="1">
      <c r="D23" s="10" t="s">
        <v>70</v>
      </c>
      <c r="E23" s="57">
        <v>6358331</v>
      </c>
      <c r="F23" s="57">
        <v>6339700</v>
      </c>
      <c r="G23" s="57">
        <v>6823962</v>
      </c>
      <c r="H23" s="57">
        <v>6018893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5956831</v>
      </c>
      <c r="F25" s="57">
        <v>6045356</v>
      </c>
      <c r="G25" s="57">
        <v>6143920</v>
      </c>
      <c r="H25" s="57">
        <v>6275441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5956831</v>
      </c>
      <c r="F28" s="57">
        <v>6045356</v>
      </c>
      <c r="G28" s="57">
        <v>6143920</v>
      </c>
      <c r="H28" s="57">
        <v>6275441</v>
      </c>
      <c r="I28" s="4" t="s">
        <v>175</v>
      </c>
    </row>
    <row r="29" spans="4:9" ht="20.100000000000001" customHeight="1">
      <c r="D29" s="10" t="s">
        <v>72</v>
      </c>
      <c r="E29" s="57">
        <v>196879</v>
      </c>
      <c r="F29" s="57">
        <v>124774</v>
      </c>
      <c r="G29" s="57">
        <v>34000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12512041</v>
      </c>
      <c r="F30" s="58">
        <v>12509830</v>
      </c>
      <c r="G30" s="58">
        <v>13001882</v>
      </c>
      <c r="H30" s="58">
        <v>12294334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593640</v>
      </c>
      <c r="F35" s="56">
        <v>657962</v>
      </c>
      <c r="G35" s="56">
        <v>566776</v>
      </c>
      <c r="H35" s="56">
        <v>335153</v>
      </c>
      <c r="I35" s="3" t="s">
        <v>150</v>
      </c>
    </row>
    <row r="36" spans="4:9" ht="20.100000000000001" customHeight="1">
      <c r="D36" s="10" t="s">
        <v>101</v>
      </c>
      <c r="E36" s="57">
        <v>393069</v>
      </c>
      <c r="F36" s="57">
        <v>692103</v>
      </c>
      <c r="G36" s="57">
        <v>667060</v>
      </c>
      <c r="H36" s="57">
        <v>729517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146458</v>
      </c>
      <c r="G38" s="57">
        <v>220176</v>
      </c>
      <c r="H38" s="57">
        <v>220176</v>
      </c>
      <c r="I38" s="4" t="s">
        <v>85</v>
      </c>
    </row>
    <row r="39" spans="4:9" ht="20.100000000000001" customHeight="1">
      <c r="D39" s="10" t="s">
        <v>104</v>
      </c>
      <c r="E39" s="57">
        <v>1308394</v>
      </c>
      <c r="F39" s="57">
        <v>1807635</v>
      </c>
      <c r="G39" s="57">
        <v>1744485</v>
      </c>
      <c r="H39" s="57">
        <v>1547415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122982</v>
      </c>
      <c r="H40" s="57">
        <v>303765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1308394</v>
      </c>
      <c r="F43" s="58">
        <v>1807635</v>
      </c>
      <c r="G43" s="58">
        <v>1867467</v>
      </c>
      <c r="H43" s="58">
        <v>1851180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9500000</v>
      </c>
      <c r="G46" s="56">
        <v>9500000</v>
      </c>
      <c r="H46" s="56">
        <v>9500000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9500000</v>
      </c>
      <c r="G47" s="57">
        <v>9500000</v>
      </c>
      <c r="H47" s="57">
        <v>9500000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9500000</v>
      </c>
      <c r="G48" s="57">
        <v>9500000</v>
      </c>
      <c r="H48" s="57">
        <v>9500000</v>
      </c>
      <c r="I48" s="4" t="s">
        <v>7</v>
      </c>
    </row>
    <row r="49" spans="4:9" ht="20.100000000000001" customHeight="1">
      <c r="D49" s="10" t="s">
        <v>73</v>
      </c>
      <c r="E49" s="57">
        <v>270062</v>
      </c>
      <c r="F49" s="57">
        <v>204973</v>
      </c>
      <c r="G49" s="57">
        <v>176346</v>
      </c>
      <c r="H49" s="57">
        <v>96130</v>
      </c>
      <c r="I49" s="4" t="s">
        <v>61</v>
      </c>
    </row>
    <row r="50" spans="4:9" ht="20.100000000000001" customHeight="1">
      <c r="D50" s="10" t="s">
        <v>32</v>
      </c>
      <c r="E50" s="57">
        <v>44184</v>
      </c>
      <c r="F50" s="57">
        <v>44184</v>
      </c>
      <c r="G50" s="57">
        <v>44184</v>
      </c>
      <c r="H50" s="57">
        <v>44184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665000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1389401</v>
      </c>
      <c r="F58" s="57">
        <v>953038</v>
      </c>
      <c r="G58" s="57">
        <v>748885</v>
      </c>
      <c r="H58" s="57">
        <v>802840</v>
      </c>
      <c r="I58" s="4" t="s">
        <v>155</v>
      </c>
    </row>
    <row r="59" spans="4:9" ht="20.100000000000001" customHeight="1">
      <c r="D59" s="10" t="s">
        <v>38</v>
      </c>
      <c r="E59" s="57">
        <v>11203647</v>
      </c>
      <c r="F59" s="57">
        <v>10702195</v>
      </c>
      <c r="G59" s="57">
        <v>11134415</v>
      </c>
      <c r="H59" s="57">
        <v>10443154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12512041</v>
      </c>
      <c r="F61" s="58">
        <v>12509830</v>
      </c>
      <c r="G61" s="58">
        <v>13001882</v>
      </c>
      <c r="H61" s="58">
        <v>12294334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4744145</v>
      </c>
      <c r="F65" s="56">
        <v>4376884</v>
      </c>
      <c r="G65" s="56">
        <v>3801910</v>
      </c>
      <c r="H65" s="56">
        <v>3242852</v>
      </c>
      <c r="I65" s="3" t="s">
        <v>88</v>
      </c>
    </row>
    <row r="66" spans="4:9" ht="20.100000000000001" customHeight="1">
      <c r="D66" s="10" t="s">
        <v>110</v>
      </c>
      <c r="E66" s="57">
        <v>1380053</v>
      </c>
      <c r="F66" s="57">
        <v>1273626</v>
      </c>
      <c r="G66" s="57">
        <v>1098583</v>
      </c>
      <c r="H66" s="57">
        <v>982105</v>
      </c>
      <c r="I66" s="4" t="s">
        <v>89</v>
      </c>
    </row>
    <row r="67" spans="4:9" ht="20.100000000000001" customHeight="1">
      <c r="D67" s="10" t="s">
        <v>132</v>
      </c>
      <c r="E67" s="57">
        <v>3364092</v>
      </c>
      <c r="F67" s="57">
        <v>3103258</v>
      </c>
      <c r="G67" s="57">
        <v>2703327</v>
      </c>
      <c r="H67" s="57">
        <v>2260747</v>
      </c>
      <c r="I67" s="4" t="s">
        <v>90</v>
      </c>
    </row>
    <row r="68" spans="4:9" ht="20.100000000000001" customHeight="1">
      <c r="D68" s="10" t="s">
        <v>111</v>
      </c>
      <c r="E68" s="57">
        <v>630246</v>
      </c>
      <c r="F68" s="57">
        <v>636288</v>
      </c>
      <c r="G68" s="57">
        <v>461477</v>
      </c>
      <c r="H68" s="57">
        <v>416085</v>
      </c>
      <c r="I68" s="4" t="s">
        <v>91</v>
      </c>
    </row>
    <row r="69" spans="4:9" ht="20.100000000000001" customHeight="1">
      <c r="D69" s="10" t="s">
        <v>112</v>
      </c>
      <c r="E69" s="57">
        <v>1891285</v>
      </c>
      <c r="F69" s="57">
        <v>1912036</v>
      </c>
      <c r="G69" s="57">
        <v>1240046</v>
      </c>
      <c r="H69" s="57">
        <v>879874</v>
      </c>
      <c r="I69" s="4" t="s">
        <v>92</v>
      </c>
    </row>
    <row r="70" spans="4:9" ht="20.100000000000001" customHeight="1">
      <c r="D70" s="10" t="s">
        <v>113</v>
      </c>
      <c r="E70" s="57">
        <v>275202</v>
      </c>
      <c r="F70" s="57">
        <v>263883</v>
      </c>
      <c r="G70" s="57">
        <v>242178</v>
      </c>
      <c r="H70" s="57">
        <v>238022</v>
      </c>
      <c r="I70" s="4" t="s">
        <v>93</v>
      </c>
    </row>
    <row r="71" spans="4:9" ht="20.100000000000001" customHeight="1">
      <c r="D71" s="10" t="s">
        <v>114</v>
      </c>
      <c r="E71" s="57">
        <v>193262</v>
      </c>
      <c r="F71" s="57">
        <v>209457</v>
      </c>
      <c r="G71" s="57">
        <v>169455</v>
      </c>
      <c r="H71" s="57">
        <v>189012</v>
      </c>
      <c r="I71" s="4" t="s">
        <v>94</v>
      </c>
    </row>
    <row r="72" spans="4:9" ht="20.100000000000001" customHeight="1">
      <c r="D72" s="10" t="s">
        <v>115</v>
      </c>
      <c r="E72" s="57">
        <v>649299</v>
      </c>
      <c r="F72" s="57">
        <v>345477</v>
      </c>
      <c r="G72" s="57">
        <v>832349</v>
      </c>
      <c r="H72" s="57">
        <v>775776</v>
      </c>
      <c r="I72" s="4" t="s">
        <v>95</v>
      </c>
    </row>
    <row r="73" spans="4:9" ht="20.100000000000001" customHeight="1">
      <c r="D73" s="10" t="s">
        <v>116</v>
      </c>
      <c r="E73" s="57">
        <v>57890</v>
      </c>
      <c r="F73" s="57">
        <v>55976</v>
      </c>
      <c r="G73" s="57">
        <v>84433</v>
      </c>
      <c r="H73" s="57">
        <v>34028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707189</v>
      </c>
      <c r="F75" s="57">
        <v>401453</v>
      </c>
      <c r="G75" s="57">
        <v>916782</v>
      </c>
      <c r="H75" s="57">
        <v>809804</v>
      </c>
      <c r="I75" s="4" t="s">
        <v>96</v>
      </c>
    </row>
    <row r="76" spans="4:9" ht="20.100000000000001" customHeight="1">
      <c r="D76" s="10" t="s">
        <v>118</v>
      </c>
      <c r="E76" s="57">
        <v>56302</v>
      </c>
      <c r="F76" s="57">
        <v>115187</v>
      </c>
      <c r="G76" s="57">
        <v>114618</v>
      </c>
      <c r="H76" s="57">
        <v>100784</v>
      </c>
      <c r="I76" s="4" t="s">
        <v>97</v>
      </c>
    </row>
    <row r="77" spans="4:9" ht="20.100000000000001" customHeight="1">
      <c r="D77" s="10" t="s">
        <v>190</v>
      </c>
      <c r="E77" s="57">
        <v>650887</v>
      </c>
      <c r="F77" s="57">
        <v>286266</v>
      </c>
      <c r="G77" s="57">
        <v>802164</v>
      </c>
      <c r="H77" s="57">
        <v>802164</v>
      </c>
      <c r="I77" s="50" t="s">
        <v>199</v>
      </c>
    </row>
    <row r="78" spans="4:9" ht="20.100000000000001" customHeight="1">
      <c r="D78" s="10" t="s">
        <v>157</v>
      </c>
      <c r="E78" s="57">
        <v>96384</v>
      </c>
      <c r="F78" s="57">
        <v>10718</v>
      </c>
      <c r="G78" s="57">
        <v>53749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53051</v>
      </c>
      <c r="F80" s="57">
        <v>7768</v>
      </c>
      <c r="G80" s="57">
        <v>22154</v>
      </c>
      <c r="H80" s="57">
        <v>20069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501452</v>
      </c>
      <c r="F82" s="57">
        <v>232780</v>
      </c>
      <c r="G82" s="57">
        <v>691261</v>
      </c>
      <c r="H82" s="57">
        <v>653951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501452</v>
      </c>
      <c r="F84" s="58">
        <v>232780</v>
      </c>
      <c r="G84" s="58">
        <v>691261</v>
      </c>
      <c r="H84" s="58">
        <v>653951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1702548</v>
      </c>
      <c r="F88" s="56">
        <v>2064284</v>
      </c>
      <c r="G88" s="56">
        <v>1626566</v>
      </c>
      <c r="H88" s="56">
        <v>1293212</v>
      </c>
      <c r="I88" s="3" t="s">
        <v>16</v>
      </c>
    </row>
    <row r="89" spans="4:9" ht="20.100000000000001" customHeight="1">
      <c r="D89" s="10" t="s">
        <v>43</v>
      </c>
      <c r="E89" s="57">
        <v>661716</v>
      </c>
      <c r="F89" s="57">
        <v>686353</v>
      </c>
      <c r="G89" s="57">
        <v>823818</v>
      </c>
      <c r="H89" s="57">
        <v>159940</v>
      </c>
      <c r="I89" s="4" t="s">
        <v>17</v>
      </c>
    </row>
    <row r="90" spans="4:9" ht="20.100000000000001" customHeight="1">
      <c r="D90" s="10" t="s">
        <v>44</v>
      </c>
      <c r="E90" s="57">
        <v>-209117</v>
      </c>
      <c r="F90" s="57">
        <v>-211432</v>
      </c>
      <c r="G90" s="57">
        <v>-142860</v>
      </c>
      <c r="H90" s="57">
        <v>-121408</v>
      </c>
      <c r="I90" s="4" t="s">
        <v>18</v>
      </c>
    </row>
    <row r="91" spans="4:9" ht="20.100000000000001" customHeight="1">
      <c r="D91" s="10" t="s">
        <v>45</v>
      </c>
      <c r="E91" s="57">
        <v>-445492</v>
      </c>
      <c r="F91" s="57">
        <v>-836657</v>
      </c>
      <c r="G91" s="57">
        <v>-243240</v>
      </c>
      <c r="H91" s="57">
        <v>294822</v>
      </c>
      <c r="I91" s="4" t="s">
        <v>19</v>
      </c>
    </row>
    <row r="92" spans="4:9" ht="20.100000000000001" customHeight="1">
      <c r="D92" s="21" t="s">
        <v>47</v>
      </c>
      <c r="E92" s="58">
        <v>1709655</v>
      </c>
      <c r="F92" s="58">
        <v>1702548</v>
      </c>
      <c r="G92" s="58">
        <v>2064284</v>
      </c>
      <c r="H92" s="58">
        <v>1626566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0.16181052631578946</v>
      </c>
      <c r="F96" s="22">
        <f>+F8*100/F10</f>
        <v>4.2619157894736839</v>
      </c>
      <c r="G96" s="22">
        <f>+G8*100/G10</f>
        <v>0.89292631578947368</v>
      </c>
      <c r="H96" s="22">
        <f>+H8*100/H10</f>
        <v>2.8172947368421051</v>
      </c>
      <c r="I96" s="3" t="s">
        <v>22</v>
      </c>
    </row>
    <row r="97" spans="1:15" ht="20.100000000000001" customHeight="1">
      <c r="D97" s="10" t="s">
        <v>49</v>
      </c>
      <c r="E97" s="13">
        <f>+E84/E10</f>
        <v>5.2784421052631578E-2</v>
      </c>
      <c r="F97" s="13">
        <f>+F84/F10</f>
        <v>2.4503157894736841E-2</v>
      </c>
      <c r="G97" s="13">
        <f>+G84/G10</f>
        <v>7.2764315789473691E-2</v>
      </c>
      <c r="H97" s="13">
        <f>+H84/H10</f>
        <v>6.8836947368421053E-2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7.0000000000000007E-2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1.1793312631578947</v>
      </c>
      <c r="F99" s="13">
        <f>+F59/F10</f>
        <v>1.1265468421052631</v>
      </c>
      <c r="G99" s="13">
        <f>+G59/G10</f>
        <v>1.1720436842105264</v>
      </c>
      <c r="H99" s="13">
        <f>+H59/H10</f>
        <v>1.0992793684210527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24.628478897282292</v>
      </c>
      <c r="F100" s="13">
        <f>+F11/F84</f>
        <v>55.911160752641976</v>
      </c>
      <c r="G100" s="13">
        <f>+G11/G84</f>
        <v>18.827910152605167</v>
      </c>
      <c r="H100" s="13">
        <f>+H11/H84</f>
        <v>23.824414979103938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5.1094890510948909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96.201000779734429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1.1023196285995087</v>
      </c>
      <c r="F103" s="23">
        <f>+F11/F59</f>
        <v>1.2161056680428641</v>
      </c>
      <c r="G103" s="23">
        <f>+G11/G59</f>
        <v>1.1688984109178615</v>
      </c>
      <c r="H103" s="23">
        <f>+H11/H59</f>
        <v>1.4918864549924284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70.910395866905418</v>
      </c>
      <c r="F105" s="30">
        <f>+F67*100/F65</f>
        <v>70.90107939803751</v>
      </c>
      <c r="G105" s="30">
        <f>+G67*100/G65</f>
        <v>71.104444871130568</v>
      </c>
      <c r="H105" s="30">
        <f>+H67*100/H65</f>
        <v>69.714775759115739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14.906563774926779</v>
      </c>
      <c r="F106" s="31">
        <f>+F75*100/F65</f>
        <v>9.1721187950149012</v>
      </c>
      <c r="G106" s="31">
        <f>+G75*100/G65</f>
        <v>24.113721787206956</v>
      </c>
      <c r="H106" s="31">
        <f>+H75*100/H65</f>
        <v>24.971969118541335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10.569913019100387</v>
      </c>
      <c r="F107" s="31">
        <f>+F82*100/F65</f>
        <v>5.3183954612459461</v>
      </c>
      <c r="G107" s="31">
        <f>+G82*100/G65</f>
        <v>18.181940130092507</v>
      </c>
      <c r="H107" s="31">
        <f>+H82*100/H65</f>
        <v>20.165921849039055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4.4577379501873438</v>
      </c>
      <c r="F108" s="31">
        <f>(F82+F76)*100/F30</f>
        <v>2.7815485901886756</v>
      </c>
      <c r="G108" s="31">
        <f>(G82+G76)*100/G30</f>
        <v>6.1981719261873014</v>
      </c>
      <c r="H108" s="31">
        <f>(H82+H76)*100/H30</f>
        <v>6.1388847903432593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4.475792570044379</v>
      </c>
      <c r="F109" s="29">
        <f>+F84*100/F59</f>
        <v>2.1750678248714399</v>
      </c>
      <c r="G109" s="29">
        <f>+G84*100/G59</f>
        <v>6.2083279633460764</v>
      </c>
      <c r="H109" s="29">
        <f>+H84*100/H59</f>
        <v>6.2620066696325649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10.457078905032361</v>
      </c>
      <c r="F111" s="22">
        <f>+F43*100/F30</f>
        <v>14.449716742753498</v>
      </c>
      <c r="G111" s="22">
        <f>+G43*100/G30</f>
        <v>14.36305144132211</v>
      </c>
      <c r="H111" s="22">
        <f>+H43*100/H30</f>
        <v>15.05717999852615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89.542921094967639</v>
      </c>
      <c r="F112" s="13">
        <f>+F59*100/F30</f>
        <v>85.550283257246505</v>
      </c>
      <c r="G112" s="13">
        <f>+G59*100/G30</f>
        <v>85.636948558677886</v>
      </c>
      <c r="H112" s="13">
        <f>+H59*100/H30</f>
        <v>84.942820001473848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12.560637277538985</v>
      </c>
      <c r="F113" s="23">
        <f>+F75/F76</f>
        <v>3.485228367784559</v>
      </c>
      <c r="G113" s="23">
        <f>+G75/G76</f>
        <v>7.9985866094330733</v>
      </c>
      <c r="H113" s="23">
        <f>+H75/H76</f>
        <v>8.0350452452770273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0.37916635663198356</v>
      </c>
      <c r="F115" s="22">
        <f>+F65/F30</f>
        <v>0.34987557784558221</v>
      </c>
      <c r="G115" s="22">
        <f>+G65/G30</f>
        <v>0.29241228308332595</v>
      </c>
      <c r="H115" s="22">
        <f>+H65/H30</f>
        <v>0.26376800890556579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0.79642094932691565</v>
      </c>
      <c r="F116" s="13">
        <f>+F65/F28</f>
        <v>0.72400765149314616</v>
      </c>
      <c r="G116" s="13">
        <f>+G65/G28</f>
        <v>0.61880851313168139</v>
      </c>
      <c r="H116" s="13">
        <f>+H65/H28</f>
        <v>0.51675284653301656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0.93944637329138958</v>
      </c>
      <c r="F117" s="23">
        <f>+F65/F120</f>
        <v>0.96575931722073716</v>
      </c>
      <c r="G117" s="23">
        <f>+G65/G120</f>
        <v>0.74848453886098909</v>
      </c>
      <c r="H117" s="23">
        <f>+H65/H120</f>
        <v>0.72523044952921611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4.8596454890499343</v>
      </c>
      <c r="F119" s="59">
        <f>+F23/F39</f>
        <v>3.5071792701513305</v>
      </c>
      <c r="G119" s="59">
        <f>+G23/G39</f>
        <v>3.9117344087223449</v>
      </c>
      <c r="H119" s="59">
        <f>+H23/H39</f>
        <v>3.8896436960996241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5049937</v>
      </c>
      <c r="F120" s="58">
        <f>+F23-F39</f>
        <v>4532065</v>
      </c>
      <c r="G120" s="58">
        <f>+G23-G39</f>
        <v>5079477</v>
      </c>
      <c r="H120" s="58">
        <f>+H23-H39</f>
        <v>4471478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2010-09-21T08:44:03Z</dcterms:modified>
</cp:coreProperties>
</file>